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volodarskaya.GITLO\Desktop\"/>
    </mc:Choice>
  </mc:AlternateContent>
  <bookViews>
    <workbookView xWindow="0" yWindow="0" windowWidth="28770" windowHeight="12270"/>
  </bookViews>
  <sheets>
    <sheet name="ТРАФАРЕТ" sheetId="1" r:id="rId1"/>
  </sheets>
  <definedNames>
    <definedName name="_xlnm._FilterDatabase" localSheetId="0" hidden="1">ТРАФАРЕТ!$A$5:$J$43</definedName>
  </definedNames>
  <calcPr calcId="162913"/>
</workbook>
</file>

<file path=xl/calcChain.xml><?xml version="1.0" encoding="utf-8"?>
<calcChain xmlns="http://schemas.openxmlformats.org/spreadsheetml/2006/main">
  <c r="I14" i="1" l="1"/>
  <c r="H14" i="1"/>
  <c r="H24" i="1" l="1"/>
  <c r="I24" i="1" l="1"/>
  <c r="I27" i="1" l="1"/>
  <c r="H27" i="1" l="1"/>
  <c r="H25" i="1"/>
  <c r="I25" i="1"/>
  <c r="I43" i="1"/>
  <c r="H43" i="1" l="1"/>
  <c r="J43" i="1"/>
</calcChain>
</file>

<file path=xl/sharedStrings.xml><?xml version="1.0" encoding="utf-8"?>
<sst xmlns="http://schemas.openxmlformats.org/spreadsheetml/2006/main" count="97" uniqueCount="55">
  <si>
    <t>№ п/п</t>
  </si>
  <si>
    <t>Источник сведений</t>
  </si>
  <si>
    <t>Сведения о хозяйствующем субъекте</t>
  </si>
  <si>
    <t>Задолженность на дату отчетного периода</t>
  </si>
  <si>
    <t xml:space="preserve">Наименование </t>
  </si>
  <si>
    <t>Регион регистрации</t>
  </si>
  <si>
    <t>Финансово-экономическое состояние</t>
  </si>
  <si>
    <t>"глубина" задолженности (мес.)</t>
  </si>
  <si>
    <t>Сумма (тыс.руб.)</t>
  </si>
  <si>
    <t xml:space="preserve">Количество работников </t>
  </si>
  <si>
    <t>Итого по региону</t>
  </si>
  <si>
    <t>Другой</t>
  </si>
  <si>
    <t>02.Финансово несостоятельное  (банкрот)</t>
  </si>
  <si>
    <t>Росстат</t>
  </si>
  <si>
    <t>ОАО "ПФ Приморская"</t>
  </si>
  <si>
    <t>ООО «Русбелго»</t>
  </si>
  <si>
    <t>01.Экономически-активное</t>
  </si>
  <si>
    <t>Прокуратура</t>
  </si>
  <si>
    <t>Выборгский</t>
  </si>
  <si>
    <t>Гатчинский</t>
  </si>
  <si>
    <t>Волховский</t>
  </si>
  <si>
    <t>Волосовский</t>
  </si>
  <si>
    <t>Сумма компенсационных выплат (тыс. руб.)</t>
  </si>
  <si>
    <t>РЕЕСТР ОРГАНИЗАЦИЙ, ИМЕЮЩИХ ЗАДОЛЖЕННОСТЬ ПО ЗАРАБОТНОЙ ПЛАТЕ (ПОДНАДЗОРНЫЕ ПРОКУРАТУРЕ ЛЕНИНГРАДСКОЙ ОБЛАСТИ)</t>
  </si>
  <si>
    <t>ЗАО "Деревообрабатывающая компания Тишлер"</t>
  </si>
  <si>
    <t>ИНН</t>
  </si>
  <si>
    <t>ОАО "Глебычевский керамический завод"</t>
  </si>
  <si>
    <t>ООО "Перепелочка"</t>
  </si>
  <si>
    <t>ЗАО "Гранит-Карелия"</t>
  </si>
  <si>
    <t>ООО "Киргрупп"</t>
  </si>
  <si>
    <t>ООО "Леноблптицепром"</t>
  </si>
  <si>
    <t>Всеволожский</t>
  </si>
  <si>
    <t>ООО "Принткор"</t>
  </si>
  <si>
    <t xml:space="preserve">               </t>
  </si>
  <si>
    <t>ООО "Северо-Запад"</t>
  </si>
  <si>
    <t>Тихвинский</t>
  </si>
  <si>
    <t xml:space="preserve">Кировский </t>
  </si>
  <si>
    <t>ИП Пашаев Н.Б.</t>
  </si>
  <si>
    <t>ООО "Тихвинский Машиностроительный завод"</t>
  </si>
  <si>
    <t>Обособленное подразделение Участок Кузьмолово "Филиала по управлению имущественным комплексом иэксплуатации объектов недвижимости" ФГУП "ГВСУ №14"</t>
  </si>
  <si>
    <t>ЗАО "Новоладожская кожгалантерейная фабрика"</t>
  </si>
  <si>
    <t>4718000533 </t>
  </si>
  <si>
    <t>Итого:</t>
  </si>
  <si>
    <t>Экономически-активные</t>
  </si>
  <si>
    <t>Финансово несостоятельное  (банкрот)</t>
  </si>
  <si>
    <t>Всего задолженность по заработной плате</t>
  </si>
  <si>
    <r>
      <rPr>
        <b/>
        <sz val="12"/>
        <rFont val="Times New Roman"/>
        <family val="1"/>
        <charset val="204"/>
      </rPr>
      <t>ООО "Энергомонтажный поезд №762"</t>
    </r>
    <r>
      <rPr>
        <sz val="12"/>
        <rFont val="Times New Roman"/>
        <family val="1"/>
        <charset val="204"/>
      </rPr>
      <t>(На основании отсутствия возможности утверждения нового конкурсного управляющего 26.08.2019 принято судебное решение о прекращении производства по делу о банкротстве ООО «Энергомонтажный поезд № 762»)</t>
    </r>
  </si>
  <si>
    <r>
      <rPr>
        <b/>
        <sz val="12"/>
        <rFont val="Times New Roman"/>
        <family val="1"/>
        <charset val="204"/>
      </rPr>
      <t>ООО "Новый век"</t>
    </r>
    <r>
      <rPr>
        <sz val="12"/>
        <rFont val="Times New Roman"/>
        <family val="1"/>
        <charset val="204"/>
      </rPr>
      <t xml:space="preserve"> (10.02.2020 Решением Арбитражного суда СПб и ЛО производство по делу 
о банкротстве прекращено в связи с отсутствием у должника средств, достаточных для возмещения судебных расходов на проведение процедур, применяемых в деле 
о банкротстве, в том числе расходов на выплату вознаграждения арбитражному управляющему)</t>
    </r>
  </si>
  <si>
    <t>Всеволожский (ИНН Москва)</t>
  </si>
  <si>
    <t>с учетом Московской организации</t>
  </si>
  <si>
    <t xml:space="preserve">ООО «СП Осничевский» </t>
  </si>
  <si>
    <t>Киришский</t>
  </si>
  <si>
    <t>ООО "Тандем"</t>
  </si>
  <si>
    <t>Приозерский</t>
  </si>
  <si>
    <t>по состоянию на 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</si>
</sst>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\ _₽"/>
    <numFmt numFmtId="166" formatCode="#,##0.00\ &quot;₽&quot;"/>
    <numFmt numFmtId="167" formatCode="0;[Red]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3" fillId="0" borderId="3" applyNumberFormat="0" applyFill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18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</cellStyleXfs>
  <cellXfs count="59">
    <xf numFmtId="0" fontId="0" fillId="0" borderId="0" xfId="0"/>
    <xf numFmtId="0" fontId="20" fillId="24" borderId="10" xfId="72" applyFont="1" applyFill="1" applyBorder="1" applyAlignment="1">
      <alignment horizontal="center" vertical="top" wrapText="1"/>
    </xf>
    <xf numFmtId="49" fontId="19" fillId="0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5" borderId="11" xfId="74" applyNumberFormat="1" applyFont="1" applyFill="1" applyBorder="1" applyAlignment="1" applyProtection="1">
      <alignment horizontal="center" vertical="top" wrapText="1"/>
      <protection locked="0"/>
    </xf>
    <xf numFmtId="2" fontId="22" fillId="0" borderId="11" xfId="74" applyNumberFormat="1" applyFont="1" applyFill="1" applyBorder="1" applyAlignment="1">
      <alignment horizontal="center" vertical="top"/>
    </xf>
    <xf numFmtId="0" fontId="21" fillId="0" borderId="11" xfId="73" applyFont="1" applyFill="1" applyBorder="1" applyAlignment="1">
      <alignment horizontal="center" vertical="top"/>
    </xf>
    <xf numFmtId="0" fontId="20" fillId="0" borderId="11" xfId="72" applyFont="1" applyBorder="1" applyAlignment="1">
      <alignment horizontal="center" vertical="top"/>
    </xf>
    <xf numFmtId="164" fontId="19" fillId="26" borderId="11" xfId="74" applyNumberFormat="1" applyFont="1" applyFill="1" applyBorder="1" applyAlignment="1" applyProtection="1">
      <alignment horizontal="center" vertical="top"/>
      <protection locked="0"/>
    </xf>
    <xf numFmtId="1" fontId="20" fillId="24" borderId="11" xfId="72" applyNumberFormat="1" applyFont="1" applyFill="1" applyBorder="1" applyAlignment="1">
      <alignment horizontal="center" vertical="top" wrapText="1"/>
    </xf>
    <xf numFmtId="0" fontId="20" fillId="24" borderId="11" xfId="72" applyFont="1" applyFill="1" applyBorder="1" applyAlignment="1">
      <alignment horizontal="center" vertical="top" wrapText="1"/>
    </xf>
    <xf numFmtId="0" fontId="0" fillId="0" borderId="0" xfId="0" applyBorder="1"/>
    <xf numFmtId="4" fontId="20" fillId="24" borderId="11" xfId="72" applyNumberFormat="1" applyFont="1" applyFill="1" applyBorder="1" applyAlignment="1">
      <alignment horizontal="center" vertical="top" wrapText="1"/>
    </xf>
    <xf numFmtId="49" fontId="19" fillId="25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6" borderId="11" xfId="74" applyNumberFormat="1" applyFont="1" applyFill="1" applyBorder="1" applyAlignment="1" applyProtection="1">
      <alignment horizontal="center" vertical="top" wrapText="1"/>
      <protection locked="0"/>
    </xf>
    <xf numFmtId="0" fontId="19" fillId="0" borderId="11" xfId="74" applyNumberFormat="1" applyFont="1" applyFill="1" applyBorder="1" applyAlignment="1" applyProtection="1">
      <alignment horizontal="center" vertical="top" wrapText="1"/>
      <protection locked="0"/>
    </xf>
    <xf numFmtId="0" fontId="19" fillId="26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5" borderId="11" xfId="74" applyNumberFormat="1" applyFont="1" applyFill="1" applyBorder="1" applyAlignment="1" applyProtection="1">
      <alignment horizontal="center" vertical="top" wrapText="1"/>
      <protection locked="0"/>
    </xf>
    <xf numFmtId="165" fontId="19" fillId="26" borderId="11" xfId="74" applyNumberFormat="1" applyFont="1" applyFill="1" applyBorder="1" applyAlignment="1" applyProtection="1">
      <alignment horizontal="center" vertical="top"/>
      <protection locked="0"/>
    </xf>
    <xf numFmtId="4" fontId="19" fillId="25" borderId="11" xfId="74" applyNumberFormat="1" applyFont="1" applyFill="1" applyBorder="1" applyAlignment="1" applyProtection="1">
      <alignment horizontal="center" vertical="top"/>
      <protection locked="0"/>
    </xf>
    <xf numFmtId="3" fontId="19" fillId="25" borderId="11" xfId="74" applyNumberFormat="1" applyFont="1" applyFill="1" applyBorder="1" applyAlignment="1" applyProtection="1">
      <alignment horizontal="center" vertical="top"/>
      <protection locked="0"/>
    </xf>
    <xf numFmtId="3" fontId="19" fillId="25" borderId="11" xfId="74" applyNumberFormat="1" applyFont="1" applyFill="1" applyBorder="1" applyAlignment="1" applyProtection="1">
      <alignment horizontal="center" vertical="top" wrapText="1"/>
      <protection locked="0"/>
    </xf>
    <xf numFmtId="0" fontId="19" fillId="26" borderId="17" xfId="74" applyNumberFormat="1" applyFont="1" applyFill="1" applyBorder="1" applyAlignment="1" applyProtection="1">
      <alignment horizontal="center" vertical="top" wrapText="1"/>
      <protection locked="0"/>
    </xf>
    <xf numFmtId="49" fontId="19" fillId="25" borderId="18" xfId="74" applyNumberFormat="1" applyFont="1" applyFill="1" applyBorder="1" applyAlignment="1" applyProtection="1">
      <alignment horizontal="center" vertical="top" wrapText="1"/>
      <protection locked="0"/>
    </xf>
    <xf numFmtId="164" fontId="19" fillId="0" borderId="11" xfId="74" applyNumberFormat="1" applyFont="1" applyFill="1" applyBorder="1" applyAlignment="1" applyProtection="1">
      <alignment horizontal="center" vertical="top"/>
      <protection locked="0"/>
    </xf>
    <xf numFmtId="167" fontId="19" fillId="0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7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8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8" borderId="15" xfId="74" applyNumberFormat="1" applyFont="1" applyFill="1" applyBorder="1" applyAlignment="1" applyProtection="1">
      <alignment horizontal="center" vertical="top" wrapText="1"/>
      <protection locked="0"/>
    </xf>
    <xf numFmtId="2" fontId="22" fillId="30" borderId="11" xfId="74" applyNumberFormat="1" applyFont="1" applyFill="1" applyBorder="1" applyAlignment="1">
      <alignment horizontal="center" vertical="top"/>
    </xf>
    <xf numFmtId="2" fontId="22" fillId="28" borderId="11" xfId="74" applyNumberFormat="1" applyFont="1" applyFill="1" applyBorder="1" applyAlignment="1">
      <alignment horizontal="center" vertical="top"/>
    </xf>
    <xf numFmtId="0" fontId="25" fillId="0" borderId="0" xfId="0" applyFont="1" applyBorder="1" applyAlignment="1">
      <alignment wrapText="1"/>
    </xf>
    <xf numFmtId="49" fontId="20" fillId="28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9" borderId="11" xfId="74" applyNumberFormat="1" applyFont="1" applyFill="1" applyBorder="1" applyAlignment="1" applyProtection="1">
      <alignment horizontal="center" vertical="top" wrapText="1"/>
      <protection locked="0"/>
    </xf>
    <xf numFmtId="4" fontId="21" fillId="0" borderId="11" xfId="74" applyNumberFormat="1" applyFont="1" applyFill="1" applyBorder="1" applyAlignment="1" applyProtection="1">
      <alignment horizontal="center" vertical="top"/>
      <protection locked="0"/>
    </xf>
    <xf numFmtId="0" fontId="20" fillId="0" borderId="18" xfId="72" applyFont="1" applyFill="1" applyBorder="1" applyAlignment="1">
      <alignment horizontal="center" vertical="top"/>
    </xf>
    <xf numFmtId="0" fontId="21" fillId="0" borderId="0" xfId="72" applyFont="1" applyAlignment="1">
      <alignment horizontal="center" vertical="justify"/>
    </xf>
    <xf numFmtId="166" fontId="21" fillId="0" borderId="12" xfId="72" applyNumberFormat="1" applyFont="1" applyBorder="1" applyAlignment="1">
      <alignment horizontal="center" vertical="top"/>
    </xf>
    <xf numFmtId="166" fontId="0" fillId="0" borderId="12" xfId="0" applyNumberFormat="1" applyBorder="1" applyAlignment="1"/>
    <xf numFmtId="0" fontId="21" fillId="0" borderId="13" xfId="73" applyFont="1" applyFill="1" applyBorder="1" applyAlignment="1">
      <alignment horizontal="left" vertical="top"/>
    </xf>
    <xf numFmtId="0" fontId="21" fillId="0" borderId="14" xfId="73" applyFont="1" applyFill="1" applyBorder="1" applyAlignment="1">
      <alignment horizontal="left" vertical="top"/>
    </xf>
    <xf numFmtId="0" fontId="20" fillId="24" borderId="11" xfId="72" applyFont="1" applyFill="1" applyBorder="1" applyAlignment="1">
      <alignment horizontal="center" vertical="top" wrapText="1"/>
    </xf>
    <xf numFmtId="0" fontId="20" fillId="24" borderId="15" xfId="72" applyFont="1" applyFill="1" applyBorder="1" applyAlignment="1">
      <alignment horizontal="center" vertical="top"/>
    </xf>
    <xf numFmtId="0" fontId="20" fillId="24" borderId="10" xfId="72" applyFont="1" applyFill="1" applyBorder="1" applyAlignment="1">
      <alignment horizontal="center" vertical="top"/>
    </xf>
    <xf numFmtId="1" fontId="20" fillId="24" borderId="11" xfId="72" applyNumberFormat="1" applyFont="1" applyFill="1" applyBorder="1" applyAlignment="1">
      <alignment horizontal="center" vertical="top" wrapText="1"/>
    </xf>
    <xf numFmtId="0" fontId="20" fillId="24" borderId="13" xfId="72" applyFont="1" applyFill="1" applyBorder="1" applyAlignment="1">
      <alignment horizontal="center" vertical="top"/>
    </xf>
    <xf numFmtId="0" fontId="20" fillId="24" borderId="14" xfId="72" applyFont="1" applyFill="1" applyBorder="1" applyAlignment="1">
      <alignment horizontal="center" vertical="top"/>
    </xf>
    <xf numFmtId="0" fontId="20" fillId="24" borderId="16" xfId="72" applyFont="1" applyFill="1" applyBorder="1" applyAlignment="1">
      <alignment horizontal="center" vertical="top"/>
    </xf>
    <xf numFmtId="49" fontId="21" fillId="28" borderId="13" xfId="74" applyNumberFormat="1" applyFont="1" applyFill="1" applyBorder="1" applyAlignment="1" applyProtection="1">
      <alignment horizontal="center" vertical="top" wrapText="1"/>
      <protection locked="0"/>
    </xf>
    <xf numFmtId="49" fontId="21" fillId="28" borderId="14" xfId="74" applyNumberFormat="1" applyFont="1" applyFill="1" applyBorder="1" applyAlignment="1" applyProtection="1">
      <alignment horizontal="center" vertical="top" wrapText="1"/>
      <protection locked="0"/>
    </xf>
    <xf numFmtId="49" fontId="21" fillId="28" borderId="16" xfId="74" applyNumberFormat="1" applyFont="1" applyFill="1" applyBorder="1" applyAlignment="1" applyProtection="1">
      <alignment horizontal="center" vertical="top" wrapText="1"/>
      <protection locked="0"/>
    </xf>
    <xf numFmtId="49" fontId="21" fillId="30" borderId="13" xfId="74" applyNumberFormat="1" applyFont="1" applyFill="1" applyBorder="1" applyAlignment="1" applyProtection="1">
      <alignment horizontal="center" vertical="top" wrapText="1"/>
      <protection locked="0"/>
    </xf>
    <xf numFmtId="49" fontId="21" fillId="30" borderId="14" xfId="74" applyNumberFormat="1" applyFont="1" applyFill="1" applyBorder="1" applyAlignment="1" applyProtection="1">
      <alignment horizontal="center" vertical="top" wrapText="1"/>
      <protection locked="0"/>
    </xf>
    <xf numFmtId="49" fontId="21" fillId="30" borderId="16" xfId="74" applyNumberFormat="1" applyFont="1" applyFill="1" applyBorder="1" applyAlignment="1" applyProtection="1">
      <alignment horizontal="center" vertical="top" wrapText="1"/>
      <protection locked="0"/>
    </xf>
    <xf numFmtId="49" fontId="21" fillId="0" borderId="13" xfId="74" applyNumberFormat="1" applyFont="1" applyFill="1" applyBorder="1" applyAlignment="1" applyProtection="1">
      <alignment horizontal="center" vertical="top" wrapText="1"/>
      <protection locked="0"/>
    </xf>
    <xf numFmtId="49" fontId="21" fillId="0" borderId="16" xfId="74" applyNumberFormat="1" applyFont="1" applyFill="1" applyBorder="1" applyAlignment="1" applyProtection="1">
      <alignment horizontal="center" vertical="top" wrapText="1"/>
      <protection locked="0"/>
    </xf>
    <xf numFmtId="49" fontId="21" fillId="0" borderId="14" xfId="74" applyNumberFormat="1" applyFont="1" applyFill="1" applyBorder="1" applyAlignment="1" applyProtection="1">
      <alignment horizontal="center" vertical="top" wrapText="1"/>
      <protection locked="0"/>
    </xf>
    <xf numFmtId="49" fontId="20" fillId="26" borderId="13" xfId="74" applyNumberFormat="1" applyFont="1" applyFill="1" applyBorder="1" applyAlignment="1" applyProtection="1">
      <alignment horizontal="center" vertical="top" wrapText="1"/>
      <protection locked="0"/>
    </xf>
    <xf numFmtId="49" fontId="20" fillId="26" borderId="14" xfId="74" applyNumberFormat="1" applyFont="1" applyFill="1" applyBorder="1" applyAlignment="1" applyProtection="1">
      <alignment horizontal="center" vertical="top" wrapText="1"/>
      <protection locked="0"/>
    </xf>
    <xf numFmtId="49" fontId="20" fillId="26" borderId="16" xfId="74" applyNumberFormat="1" applyFont="1" applyFill="1" applyBorder="1" applyAlignment="1" applyProtection="1">
      <alignment horizontal="center" vertical="top" wrapText="1"/>
      <protection locked="0"/>
    </xf>
  </cellXfs>
  <cellStyles count="87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азвание 3" xfId="68"/>
    <cellStyle name="Нейтральный 2" xfId="69"/>
    <cellStyle name="Нейтральный 3" xfId="70"/>
    <cellStyle name="Обычный" xfId="0" builtinId="0"/>
    <cellStyle name="Обычный 2 2" xfId="71"/>
    <cellStyle name="Обычный 2 3" xfId="72"/>
    <cellStyle name="Обычный 3" xfId="73"/>
    <cellStyle name="Обычный 4" xfId="74"/>
    <cellStyle name="Плохой 2" xfId="75"/>
    <cellStyle name="Плохой 3" xfId="76"/>
    <cellStyle name="Пояснение 2" xfId="77"/>
    <cellStyle name="Пояснение 3" xfId="78"/>
    <cellStyle name="Примечание 2" xfId="79"/>
    <cellStyle name="Примечание 3" xfId="80"/>
    <cellStyle name="Связанная ячейка 2" xfId="81"/>
    <cellStyle name="Связанная ячейка 3" xfId="82"/>
    <cellStyle name="Текст предупреждения 2" xfId="83"/>
    <cellStyle name="Текст предупреждения 3" xfId="84"/>
    <cellStyle name="Хороший 2" xfId="85"/>
    <cellStyle name="Хороший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E47"/>
  <sheetViews>
    <sheetView tabSelected="1" zoomScale="70" zoomScaleNormal="70" workbookViewId="0">
      <selection activeCell="K9" sqref="K9"/>
    </sheetView>
  </sheetViews>
  <sheetFormatPr defaultRowHeight="15" x14ac:dyDescent="0.25"/>
  <cols>
    <col min="1" max="1" width="9.5703125" customWidth="1"/>
    <col min="2" max="2" width="17.42578125" customWidth="1"/>
    <col min="3" max="3" width="40.42578125" customWidth="1"/>
    <col min="4" max="4" width="18.140625" customWidth="1"/>
    <col min="5" max="5" width="18.5703125" customWidth="1"/>
    <col min="6" max="6" width="21.42578125" customWidth="1"/>
    <col min="7" max="7" width="15.7109375" customWidth="1"/>
    <col min="8" max="8" width="15.28515625" customWidth="1"/>
    <col min="9" max="9" width="16.28515625" customWidth="1"/>
    <col min="10" max="10" width="18.42578125" customWidth="1"/>
    <col min="11" max="11" width="48.5703125" style="10" customWidth="1"/>
    <col min="12" max="14" width="9.140625" style="10"/>
    <col min="15" max="15" width="12.5703125" style="10" bestFit="1" customWidth="1"/>
    <col min="16" max="31" width="9.140625" style="10"/>
  </cols>
  <sheetData>
    <row r="1" spans="1:14" ht="25.5" customHeight="1" x14ac:dyDescent="0.25">
      <c r="A1" s="35" t="s">
        <v>23</v>
      </c>
      <c r="B1" s="35"/>
      <c r="C1" s="35"/>
      <c r="D1" s="35"/>
      <c r="E1" s="35"/>
      <c r="F1" s="35"/>
      <c r="G1" s="35"/>
      <c r="H1" s="35"/>
      <c r="I1" s="35"/>
      <c r="J1" s="35"/>
    </row>
    <row r="2" spans="1:14" ht="18.75" x14ac:dyDescent="0.25">
      <c r="A2" s="36" t="s">
        <v>54</v>
      </c>
      <c r="B2" s="37"/>
      <c r="C2" s="37"/>
      <c r="D2" s="37"/>
      <c r="E2" s="37"/>
      <c r="F2" s="37"/>
      <c r="G2" s="37"/>
      <c r="H2" s="37"/>
      <c r="I2" s="37"/>
      <c r="J2" s="37"/>
    </row>
    <row r="3" spans="1:14" ht="51" customHeight="1" x14ac:dyDescent="0.25">
      <c r="A3" s="41" t="s">
        <v>0</v>
      </c>
      <c r="B3" s="43" t="s">
        <v>1</v>
      </c>
      <c r="C3" s="44" t="s">
        <v>2</v>
      </c>
      <c r="D3" s="45"/>
      <c r="E3" s="45"/>
      <c r="F3" s="46"/>
      <c r="G3" s="40" t="s">
        <v>3</v>
      </c>
      <c r="H3" s="40"/>
      <c r="I3" s="40"/>
      <c r="J3" s="40"/>
    </row>
    <row r="4" spans="1:14" ht="141.75" customHeight="1" x14ac:dyDescent="0.25">
      <c r="A4" s="42"/>
      <c r="B4" s="43"/>
      <c r="C4" s="1" t="s">
        <v>4</v>
      </c>
      <c r="D4" s="1" t="s">
        <v>25</v>
      </c>
      <c r="E4" s="1" t="s">
        <v>5</v>
      </c>
      <c r="F4" s="1" t="s">
        <v>6</v>
      </c>
      <c r="G4" s="9" t="s">
        <v>7</v>
      </c>
      <c r="H4" s="11" t="s">
        <v>8</v>
      </c>
      <c r="I4" s="8" t="s">
        <v>9</v>
      </c>
      <c r="J4" s="11" t="s">
        <v>22</v>
      </c>
    </row>
    <row r="5" spans="1:14" ht="18.75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</row>
    <row r="6" spans="1:14" ht="31.5" x14ac:dyDescent="0.25">
      <c r="A6" s="6">
        <v>1</v>
      </c>
      <c r="B6" s="16" t="s">
        <v>17</v>
      </c>
      <c r="C6" s="13" t="s">
        <v>34</v>
      </c>
      <c r="D6" s="6">
        <v>4715013975</v>
      </c>
      <c r="E6" s="16" t="s">
        <v>35</v>
      </c>
      <c r="F6" s="26" t="s">
        <v>16</v>
      </c>
      <c r="G6" s="7">
        <v>1</v>
      </c>
      <c r="H6" s="18">
        <v>149</v>
      </c>
      <c r="I6" s="19">
        <v>3</v>
      </c>
      <c r="J6" s="6"/>
    </row>
    <row r="7" spans="1:14" ht="45.75" customHeight="1" x14ac:dyDescent="0.25">
      <c r="A7" s="6">
        <v>2</v>
      </c>
      <c r="B7" s="16" t="s">
        <v>17</v>
      </c>
      <c r="C7" s="13" t="s">
        <v>29</v>
      </c>
      <c r="D7" s="21">
        <v>4705073936</v>
      </c>
      <c r="E7" s="16" t="s">
        <v>21</v>
      </c>
      <c r="F7" s="27" t="s">
        <v>16</v>
      </c>
      <c r="G7" s="7">
        <v>1</v>
      </c>
      <c r="H7" s="18">
        <v>30</v>
      </c>
      <c r="I7" s="19">
        <v>2</v>
      </c>
      <c r="J7" s="17"/>
      <c r="N7" s="10" t="s">
        <v>33</v>
      </c>
    </row>
    <row r="8" spans="1:14" ht="52.5" customHeight="1" x14ac:dyDescent="0.25">
      <c r="A8" s="6">
        <v>3</v>
      </c>
      <c r="B8" s="16" t="s">
        <v>17</v>
      </c>
      <c r="C8" s="13" t="s">
        <v>32</v>
      </c>
      <c r="D8" s="21">
        <v>7725347732</v>
      </c>
      <c r="E8" s="22" t="s">
        <v>31</v>
      </c>
      <c r="F8" s="27" t="s">
        <v>16</v>
      </c>
      <c r="G8" s="7">
        <v>1</v>
      </c>
      <c r="H8" s="18">
        <v>1762</v>
      </c>
      <c r="I8" s="19">
        <v>17</v>
      </c>
      <c r="J8" s="17"/>
    </row>
    <row r="9" spans="1:14" ht="47.25" customHeight="1" x14ac:dyDescent="0.25">
      <c r="A9" s="6">
        <v>4</v>
      </c>
      <c r="B9" s="16" t="s">
        <v>17</v>
      </c>
      <c r="C9" s="2" t="s">
        <v>37</v>
      </c>
      <c r="D9" s="24">
        <v>781104427871</v>
      </c>
      <c r="E9" s="16" t="s">
        <v>36</v>
      </c>
      <c r="F9" s="27" t="s">
        <v>16</v>
      </c>
      <c r="G9" s="23">
        <v>1</v>
      </c>
      <c r="H9" s="18">
        <v>38</v>
      </c>
      <c r="I9" s="19">
        <v>1</v>
      </c>
      <c r="J9" s="17"/>
    </row>
    <row r="10" spans="1:14" ht="47.25" customHeight="1" x14ac:dyDescent="0.25">
      <c r="A10" s="6">
        <v>5</v>
      </c>
      <c r="B10" s="16" t="s">
        <v>17</v>
      </c>
      <c r="C10" s="2" t="s">
        <v>38</v>
      </c>
      <c r="D10" s="24">
        <v>4715007315</v>
      </c>
      <c r="E10" s="16" t="s">
        <v>35</v>
      </c>
      <c r="F10" s="27" t="s">
        <v>16</v>
      </c>
      <c r="G10" s="23">
        <v>1</v>
      </c>
      <c r="H10" s="18">
        <v>890</v>
      </c>
      <c r="I10" s="19">
        <v>7</v>
      </c>
      <c r="J10" s="17"/>
    </row>
    <row r="11" spans="1:14" ht="47.25" customHeight="1" x14ac:dyDescent="0.25">
      <c r="A11" s="6">
        <v>6</v>
      </c>
      <c r="B11" s="16" t="s">
        <v>17</v>
      </c>
      <c r="C11" s="2" t="s">
        <v>40</v>
      </c>
      <c r="D11" s="24" t="s">
        <v>41</v>
      </c>
      <c r="E11" s="16" t="s">
        <v>20</v>
      </c>
      <c r="F11" s="27" t="s">
        <v>16</v>
      </c>
      <c r="G11" s="23">
        <v>1</v>
      </c>
      <c r="H11" s="18">
        <v>300</v>
      </c>
      <c r="I11" s="19">
        <v>8</v>
      </c>
      <c r="J11" s="17"/>
    </row>
    <row r="12" spans="1:14" ht="47.25" customHeight="1" x14ac:dyDescent="0.25">
      <c r="A12" s="6">
        <v>7</v>
      </c>
      <c r="B12" s="16" t="s">
        <v>17</v>
      </c>
      <c r="C12" s="2" t="s">
        <v>50</v>
      </c>
      <c r="D12" s="24">
        <v>4727004460</v>
      </c>
      <c r="E12" s="16" t="s">
        <v>51</v>
      </c>
      <c r="F12" s="27" t="s">
        <v>16</v>
      </c>
      <c r="G12" s="23">
        <v>2</v>
      </c>
      <c r="H12" s="18">
        <v>4300</v>
      </c>
      <c r="I12" s="19">
        <v>118</v>
      </c>
      <c r="J12" s="17"/>
    </row>
    <row r="13" spans="1:14" ht="47.25" customHeight="1" x14ac:dyDescent="0.25">
      <c r="A13" s="34">
        <v>8</v>
      </c>
      <c r="B13" s="16" t="s">
        <v>17</v>
      </c>
      <c r="C13" s="2" t="s">
        <v>52</v>
      </c>
      <c r="D13" s="24">
        <v>4712040681</v>
      </c>
      <c r="E13" s="16" t="s">
        <v>53</v>
      </c>
      <c r="F13" s="27" t="s">
        <v>16</v>
      </c>
      <c r="G13" s="23">
        <v>1</v>
      </c>
      <c r="H13" s="18">
        <v>206</v>
      </c>
      <c r="I13" s="19">
        <v>16</v>
      </c>
      <c r="J13" s="17"/>
    </row>
    <row r="14" spans="1:14" ht="35.25" customHeight="1" x14ac:dyDescent="0.25">
      <c r="A14" s="47" t="s">
        <v>42</v>
      </c>
      <c r="B14" s="49"/>
      <c r="C14" s="47" t="s">
        <v>43</v>
      </c>
      <c r="D14" s="48"/>
      <c r="E14" s="48"/>
      <c r="F14" s="48"/>
      <c r="G14" s="49"/>
      <c r="H14" s="29">
        <f>SUM(H6:H13)</f>
        <v>7675</v>
      </c>
      <c r="I14" s="29">
        <f>SUM(I6:I13)</f>
        <v>172</v>
      </c>
      <c r="J14" s="31"/>
    </row>
    <row r="15" spans="1:14" ht="47.25" customHeight="1" x14ac:dyDescent="0.25">
      <c r="A15" s="6">
        <v>9</v>
      </c>
      <c r="B15" s="16" t="s">
        <v>17</v>
      </c>
      <c r="C15" s="2" t="s">
        <v>27</v>
      </c>
      <c r="D15" s="15">
        <v>4719025562</v>
      </c>
      <c r="E15" s="16" t="s">
        <v>19</v>
      </c>
      <c r="F15" s="16" t="s">
        <v>12</v>
      </c>
      <c r="G15" s="7">
        <v>1</v>
      </c>
      <c r="H15" s="18">
        <v>5624</v>
      </c>
      <c r="I15" s="19">
        <v>84</v>
      </c>
      <c r="J15" s="17">
        <v>2787</v>
      </c>
    </row>
    <row r="16" spans="1:14" ht="47.25" customHeight="1" x14ac:dyDescent="0.25">
      <c r="A16" s="6">
        <v>10</v>
      </c>
      <c r="B16" s="16" t="s">
        <v>17</v>
      </c>
      <c r="C16" s="2" t="s">
        <v>30</v>
      </c>
      <c r="D16" s="15">
        <v>4705038924</v>
      </c>
      <c r="E16" s="16" t="s">
        <v>19</v>
      </c>
      <c r="F16" s="16" t="s">
        <v>12</v>
      </c>
      <c r="G16" s="7">
        <v>1</v>
      </c>
      <c r="H16" s="18">
        <v>762</v>
      </c>
      <c r="I16" s="19">
        <v>28</v>
      </c>
      <c r="J16" s="17"/>
    </row>
    <row r="17" spans="1:11" ht="47.25" customHeight="1" x14ac:dyDescent="0.25">
      <c r="A17" s="6">
        <v>11</v>
      </c>
      <c r="B17" s="16" t="s">
        <v>17</v>
      </c>
      <c r="C17" s="2" t="s">
        <v>28</v>
      </c>
      <c r="D17" s="15">
        <v>7825681748</v>
      </c>
      <c r="E17" s="16" t="s">
        <v>18</v>
      </c>
      <c r="F17" s="16" t="s">
        <v>12</v>
      </c>
      <c r="G17" s="7">
        <v>10</v>
      </c>
      <c r="H17" s="18">
        <v>12115</v>
      </c>
      <c r="I17" s="19">
        <v>130</v>
      </c>
      <c r="J17" s="17">
        <v>685</v>
      </c>
    </row>
    <row r="18" spans="1:11" ht="47.25" customHeight="1" x14ac:dyDescent="0.25">
      <c r="A18" s="6">
        <v>12</v>
      </c>
      <c r="B18" s="16" t="s">
        <v>17</v>
      </c>
      <c r="C18" s="2" t="s">
        <v>15</v>
      </c>
      <c r="D18" s="15">
        <v>4705040049</v>
      </c>
      <c r="E18" s="12" t="s">
        <v>19</v>
      </c>
      <c r="F18" s="16" t="s">
        <v>12</v>
      </c>
      <c r="G18" s="7">
        <v>10</v>
      </c>
      <c r="H18" s="18">
        <v>5897</v>
      </c>
      <c r="I18" s="19">
        <v>109</v>
      </c>
      <c r="J18" s="17">
        <v>4775</v>
      </c>
    </row>
    <row r="19" spans="1:11" ht="47.25" customHeight="1" x14ac:dyDescent="0.25">
      <c r="A19" s="6">
        <v>13</v>
      </c>
      <c r="B19" s="16" t="s">
        <v>17</v>
      </c>
      <c r="C19" s="2" t="s">
        <v>14</v>
      </c>
      <c r="D19" s="14">
        <v>4704037389</v>
      </c>
      <c r="E19" s="3" t="s">
        <v>18</v>
      </c>
      <c r="F19" s="3" t="s">
        <v>12</v>
      </c>
      <c r="G19" s="7">
        <v>2</v>
      </c>
      <c r="H19" s="18">
        <v>5333</v>
      </c>
      <c r="I19" s="19">
        <v>95</v>
      </c>
      <c r="J19" s="17"/>
    </row>
    <row r="20" spans="1:11" ht="47.25" customHeight="1" x14ac:dyDescent="0.25">
      <c r="A20" s="6">
        <v>14</v>
      </c>
      <c r="B20" s="12" t="s">
        <v>13</v>
      </c>
      <c r="C20" s="2" t="s">
        <v>24</v>
      </c>
      <c r="D20" s="15">
        <v>4702011635</v>
      </c>
      <c r="E20" s="12" t="s">
        <v>20</v>
      </c>
      <c r="F20" s="12" t="s">
        <v>12</v>
      </c>
      <c r="G20" s="7">
        <v>4</v>
      </c>
      <c r="H20" s="18">
        <v>3572</v>
      </c>
      <c r="I20" s="20">
        <v>56</v>
      </c>
      <c r="J20" s="17"/>
    </row>
    <row r="21" spans="1:11" ht="127.5" customHeight="1" x14ac:dyDescent="0.3">
      <c r="A21" s="6">
        <v>15</v>
      </c>
      <c r="B21" s="3" t="s">
        <v>11</v>
      </c>
      <c r="C21" s="2" t="s">
        <v>46</v>
      </c>
      <c r="D21" s="14">
        <v>4705056151</v>
      </c>
      <c r="E21" s="3" t="s">
        <v>19</v>
      </c>
      <c r="F21" s="16" t="s">
        <v>12</v>
      </c>
      <c r="G21" s="7">
        <v>4</v>
      </c>
      <c r="H21" s="18">
        <v>4870</v>
      </c>
      <c r="I21" s="19">
        <v>75</v>
      </c>
      <c r="J21" s="17"/>
      <c r="K21" s="30"/>
    </row>
    <row r="22" spans="1:11" ht="181.5" customHeight="1" x14ac:dyDescent="0.3">
      <c r="A22" s="6">
        <v>16</v>
      </c>
      <c r="B22" s="16" t="s">
        <v>17</v>
      </c>
      <c r="C22" s="2" t="s">
        <v>47</v>
      </c>
      <c r="D22" s="14">
        <v>7816178506</v>
      </c>
      <c r="E22" s="3" t="s">
        <v>19</v>
      </c>
      <c r="F22" s="3" t="s">
        <v>12</v>
      </c>
      <c r="G22" s="7">
        <v>2</v>
      </c>
      <c r="H22" s="18">
        <v>1672</v>
      </c>
      <c r="I22" s="19">
        <v>15</v>
      </c>
      <c r="J22" s="17">
        <v>104.6</v>
      </c>
      <c r="K22" s="30"/>
    </row>
    <row r="23" spans="1:11" ht="47.25" customHeight="1" x14ac:dyDescent="0.25">
      <c r="A23" s="6">
        <v>17</v>
      </c>
      <c r="B23" s="16" t="s">
        <v>17</v>
      </c>
      <c r="C23" s="2" t="s">
        <v>26</v>
      </c>
      <c r="D23" s="15">
        <v>4704001015</v>
      </c>
      <c r="E23" s="16" t="s">
        <v>18</v>
      </c>
      <c r="F23" s="16" t="s">
        <v>12</v>
      </c>
      <c r="G23" s="7">
        <v>2</v>
      </c>
      <c r="H23" s="18">
        <v>1469</v>
      </c>
      <c r="I23" s="19">
        <v>9</v>
      </c>
      <c r="J23" s="17">
        <v>1625</v>
      </c>
    </row>
    <row r="24" spans="1:11" ht="47.25" customHeight="1" x14ac:dyDescent="0.25">
      <c r="A24" s="50" t="s">
        <v>42</v>
      </c>
      <c r="B24" s="52"/>
      <c r="C24" s="50" t="s">
        <v>44</v>
      </c>
      <c r="D24" s="51"/>
      <c r="E24" s="51"/>
      <c r="F24" s="51"/>
      <c r="G24" s="52"/>
      <c r="H24" s="28">
        <f>SUM(H15:H23)</f>
        <v>41314</v>
      </c>
      <c r="I24" s="28">
        <f>SUM(I15:I23)</f>
        <v>601</v>
      </c>
      <c r="J24" s="32"/>
    </row>
    <row r="25" spans="1:11" ht="47.25" customHeight="1" x14ac:dyDescent="0.25">
      <c r="A25" s="53" t="s">
        <v>42</v>
      </c>
      <c r="B25" s="54"/>
      <c r="C25" s="53" t="s">
        <v>45</v>
      </c>
      <c r="D25" s="55"/>
      <c r="E25" s="55"/>
      <c r="F25" s="55"/>
      <c r="G25" s="54"/>
      <c r="H25" s="4">
        <f>H24+H14</f>
        <v>48989</v>
      </c>
      <c r="I25" s="4">
        <f>I24+I14</f>
        <v>773</v>
      </c>
      <c r="J25" s="2"/>
    </row>
    <row r="26" spans="1:11" ht="47.25" customHeight="1" x14ac:dyDescent="0.25">
      <c r="A26" s="6">
        <v>18</v>
      </c>
      <c r="B26" s="16" t="s">
        <v>13</v>
      </c>
      <c r="C26" s="25" t="s">
        <v>39</v>
      </c>
      <c r="D26" s="24">
        <v>5047054473</v>
      </c>
      <c r="E26" s="16" t="s">
        <v>48</v>
      </c>
      <c r="F26" s="27" t="s">
        <v>16</v>
      </c>
      <c r="G26" s="23">
        <v>1</v>
      </c>
      <c r="H26" s="18">
        <v>123</v>
      </c>
      <c r="I26" s="19">
        <v>6</v>
      </c>
      <c r="J26" s="17"/>
    </row>
    <row r="27" spans="1:11" ht="47.25" customHeight="1" x14ac:dyDescent="0.25">
      <c r="A27" s="53" t="s">
        <v>42</v>
      </c>
      <c r="B27" s="54"/>
      <c r="C27" s="56" t="s">
        <v>49</v>
      </c>
      <c r="D27" s="57"/>
      <c r="E27" s="57"/>
      <c r="F27" s="57"/>
      <c r="G27" s="58"/>
      <c r="H27" s="33">
        <f>H14+H24+H26</f>
        <v>49112</v>
      </c>
      <c r="I27" s="33">
        <f>I14+I24+I26</f>
        <v>779</v>
      </c>
      <c r="J27" s="17"/>
    </row>
    <row r="28" spans="1:11" ht="49.5" customHeight="1" x14ac:dyDescent="0.25"/>
    <row r="29" spans="1:11" ht="48" customHeight="1" x14ac:dyDescent="0.25"/>
    <row r="32" spans="1:11" ht="54.75" customHeight="1" x14ac:dyDescent="0.25"/>
    <row r="33" spans="1:10" ht="50.25" customHeight="1" x14ac:dyDescent="0.25"/>
    <row r="34" spans="1:10" ht="45" customHeight="1" x14ac:dyDescent="0.25"/>
    <row r="35" spans="1:10" ht="45" customHeight="1" x14ac:dyDescent="0.25"/>
    <row r="36" spans="1:10" ht="45" customHeight="1" x14ac:dyDescent="0.25"/>
    <row r="37" spans="1:10" ht="45" customHeight="1" x14ac:dyDescent="0.25"/>
    <row r="38" spans="1:10" ht="45" customHeight="1" x14ac:dyDescent="0.25"/>
    <row r="39" spans="1:10" ht="45" customHeight="1" x14ac:dyDescent="0.25"/>
    <row r="40" spans="1:10" ht="84.75" customHeight="1" x14ac:dyDescent="0.25"/>
    <row r="41" spans="1:10" ht="45" customHeight="1" x14ac:dyDescent="0.25"/>
    <row r="42" spans="1:10" ht="96.75" customHeight="1" x14ac:dyDescent="0.25"/>
    <row r="43" spans="1:10" ht="45" customHeight="1" x14ac:dyDescent="0.25">
      <c r="A43" s="38" t="s">
        <v>10</v>
      </c>
      <c r="B43" s="39"/>
      <c r="C43" s="39"/>
      <c r="D43" s="39"/>
      <c r="E43" s="39"/>
      <c r="F43" s="39"/>
      <c r="G43" s="5"/>
      <c r="H43" s="4">
        <f>SUM(H6:H27)</f>
        <v>196202</v>
      </c>
      <c r="I43" s="4">
        <f>SUM(I6:I27)</f>
        <v>3104</v>
      </c>
      <c r="J43" s="4">
        <f>SUM(J7:J27)</f>
        <v>9976.6</v>
      </c>
    </row>
    <row r="44" spans="1:10" ht="63" customHeight="1" x14ac:dyDescent="0.25"/>
    <row r="45" spans="1:10" ht="63" customHeight="1" x14ac:dyDescent="0.25"/>
    <row r="46" spans="1:10" ht="45" customHeight="1" x14ac:dyDescent="0.25"/>
    <row r="47" spans="1:10" ht="25.5" customHeight="1" x14ac:dyDescent="0.25"/>
  </sheetData>
  <autoFilter ref="A5:J43"/>
  <mergeCells count="15">
    <mergeCell ref="A1:J1"/>
    <mergeCell ref="A2:J2"/>
    <mergeCell ref="A43:F43"/>
    <mergeCell ref="G3:J3"/>
    <mergeCell ref="A3:A4"/>
    <mergeCell ref="B3:B4"/>
    <mergeCell ref="C3:F3"/>
    <mergeCell ref="C14:G14"/>
    <mergeCell ref="A14:B14"/>
    <mergeCell ref="C24:G24"/>
    <mergeCell ref="A24:B24"/>
    <mergeCell ref="A25:B25"/>
    <mergeCell ref="C25:G25"/>
    <mergeCell ref="A27:B27"/>
    <mergeCell ref="C27:G27"/>
  </mergeCells>
  <pageMargins left="0.11811023622047245" right="0" top="0.74803149606299213" bottom="0.74803149606299213" header="0.31496062992125984" footer="0.31496062992125984"/>
  <pageSetup paperSize="9" scale="5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ProkopenkoAG</dc:creator>
  <cp:lastModifiedBy>Татьяна Володарская</cp:lastModifiedBy>
  <cp:lastPrinted>2021-06-17T13:52:11Z</cp:lastPrinted>
  <dcterms:created xsi:type="dcterms:W3CDTF">2015-01-19T06:59:50Z</dcterms:created>
  <dcterms:modified xsi:type="dcterms:W3CDTF">2021-08-05T09:43:51Z</dcterms:modified>
</cp:coreProperties>
</file>